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<sst xmlns="http://schemas.openxmlformats.org/spreadsheetml/2006/main" count="169" uniqueCount="166">
  <si>
    <t>66-70</t>
  </si>
  <si>
    <t>21-25</t>
  </si>
  <si>
    <t>86-90</t>
  </si>
  <si>
    <t>41-45</t>
  </si>
  <si>
    <t>06-10</t>
  </si>
  <si>
    <t>51-55</t>
  </si>
  <si>
    <t>71-75</t>
  </si>
  <si>
    <t>36-40</t>
  </si>
  <si>
    <t>16-20</t>
  </si>
  <si>
    <t>26-30</t>
  </si>
  <si>
    <t>46-50</t>
  </si>
  <si>
    <t>91-95</t>
  </si>
  <si>
    <t>76-80</t>
  </si>
  <si>
    <t>01-05</t>
  </si>
  <si>
    <t>56-60</t>
  </si>
  <si>
    <t>61-65</t>
  </si>
  <si>
    <t>96-100</t>
  </si>
  <si>
    <t>31-35</t>
  </si>
  <si>
    <t>81-85</t>
  </si>
  <si>
    <t>11-15</t>
  </si>
  <si>
    <t>Double click on the cell below and press enter</t>
  </si>
  <si>
    <t>(1) Cave Type</t>
  </si>
  <si>
    <t>Gallery</t>
  </si>
  <si>
    <t>Dead</t>
  </si>
  <si>
    <t>Live</t>
  </si>
  <si>
    <t>Lake</t>
  </si>
  <si>
    <t>River</t>
  </si>
  <si>
    <t>Stream</t>
  </si>
  <si>
    <t>Ossuary</t>
  </si>
  <si>
    <t>Black Pudding</t>
  </si>
  <si>
    <t>Centipede Swarm</t>
  </si>
  <si>
    <t>Charda or Clawbat</t>
  </si>
  <si>
    <t>Colossal Monstrous Centipede</t>
  </si>
  <si>
    <t>Darkmantle</t>
  </si>
  <si>
    <t>Delver</t>
  </si>
  <si>
    <t>Destrachan</t>
  </si>
  <si>
    <t>Drider</t>
  </si>
  <si>
    <t>Fungal Crawler</t>
  </si>
  <si>
    <t>Gibbering Mouther</t>
  </si>
  <si>
    <t>Gray Ooze</t>
  </si>
  <si>
    <t>Lurker Above</t>
  </si>
  <si>
    <t>Phycomid</t>
  </si>
  <si>
    <t>Mercane Merchant(s)</t>
  </si>
  <si>
    <t>Exiled drow rogues/warriors</t>
  </si>
  <si>
    <t>Purple worm young or adults</t>
  </si>
  <si>
    <t>Bat Swarm</t>
  </si>
  <si>
    <t>Roper</t>
  </si>
  <si>
    <t>Slime Mold</t>
  </si>
  <si>
    <t>Vegepygmy</t>
  </si>
  <si>
    <t>Normal</t>
  </si>
  <si>
    <t>Freezing</t>
  </si>
  <si>
    <t>Very Cold</t>
  </si>
  <si>
    <t>Below freezing</t>
  </si>
  <si>
    <t>Cold</t>
  </si>
  <si>
    <t>Cold and wet</t>
  </si>
  <si>
    <t>Wet</t>
  </si>
  <si>
    <t>Dry</t>
  </si>
  <si>
    <t>Warm</t>
  </si>
  <si>
    <t>Hot</t>
  </si>
  <si>
    <t>Unstable ground</t>
  </si>
  <si>
    <t>Unstable ceiling</t>
  </si>
  <si>
    <t>Earthquake</t>
  </si>
  <si>
    <t>Fire</t>
  </si>
  <si>
    <t>Ice</t>
  </si>
  <si>
    <t>Packed dirt</t>
  </si>
  <si>
    <t>Limestone</t>
  </si>
  <si>
    <t>Chalk</t>
  </si>
  <si>
    <t>Dolomite</t>
  </si>
  <si>
    <t>Marble</t>
  </si>
  <si>
    <t>Salt</t>
  </si>
  <si>
    <t>Gypsum</t>
  </si>
  <si>
    <t>Lava</t>
  </si>
  <si>
    <t>Packed sand</t>
  </si>
  <si>
    <t>Hardened mud</t>
  </si>
  <si>
    <t>Petrified wood</t>
  </si>
  <si>
    <t>Fungus colony</t>
  </si>
  <si>
    <t>Avalanche boulder piles</t>
  </si>
  <si>
    <t>Earthquake-damaged structures</t>
  </si>
  <si>
    <t>Nature-reclaimed dungeon</t>
  </si>
  <si>
    <t>Coral colony</t>
  </si>
  <si>
    <t>Sea kelp colony</t>
  </si>
  <si>
    <t>(2) Features</t>
  </si>
  <si>
    <t>Bedding plane</t>
  </si>
  <si>
    <t>Faults</t>
  </si>
  <si>
    <t>Joints</t>
  </si>
  <si>
    <t>Cracks</t>
  </si>
  <si>
    <t>Karst (rough limestone country)</t>
  </si>
  <si>
    <t>Ley tunnel entrance</t>
  </si>
  <si>
    <t>Sinkhole</t>
  </si>
  <si>
    <t>Drainhole</t>
  </si>
  <si>
    <t>Water table lines</t>
  </si>
  <si>
    <t>Rock strata lines</t>
  </si>
  <si>
    <t>Rift caves</t>
  </si>
  <si>
    <t>Tectonic plate fracture</t>
  </si>
  <si>
    <t>Open vertical lava tunnel</t>
  </si>
  <si>
    <t>Lava mold caves</t>
  </si>
  <si>
    <t>Animal pen</t>
  </si>
  <si>
    <t>Open lava</t>
  </si>
  <si>
    <t>Steam geyser</t>
  </si>
  <si>
    <t>(3) Formations</t>
  </si>
  <si>
    <t>Flowstones</t>
  </si>
  <si>
    <t>Stalactites</t>
  </si>
  <si>
    <t>Stalagmites</t>
  </si>
  <si>
    <t>Helictites</t>
  </si>
  <si>
    <t>Soda straws</t>
  </si>
  <si>
    <t>Columns</t>
  </si>
  <si>
    <t>Steps</t>
  </si>
  <si>
    <t>Plutonic (heat formed)</t>
  </si>
  <si>
    <t>Epigenic (surface cave)</t>
  </si>
  <si>
    <t>Hypogenic (deep cave)</t>
  </si>
  <si>
    <t>Mazelike</t>
  </si>
  <si>
    <t>Branchwork</t>
  </si>
  <si>
    <t>Angular network loops</t>
  </si>
  <si>
    <t>Underground spring</t>
  </si>
  <si>
    <t>Braided passages</t>
  </si>
  <si>
    <t>Spongework</t>
  </si>
  <si>
    <t>Ramiform</t>
  </si>
  <si>
    <t>Pit caves</t>
  </si>
  <si>
    <t>Isolated chamber (no way in)</t>
  </si>
  <si>
    <t>Dead end</t>
  </si>
  <si>
    <t>Former sea cave</t>
  </si>
  <si>
    <t>Sandstone</t>
  </si>
  <si>
    <t>Carved magical underground clouds</t>
  </si>
  <si>
    <t>Ice structures</t>
  </si>
  <si>
    <t>Whirlpool in a sinkhole</t>
  </si>
  <si>
    <t>Island on a lake</t>
  </si>
  <si>
    <t>Oil seepage</t>
  </si>
  <si>
    <t>Solid lava mounds</t>
  </si>
  <si>
    <t>Gem vein</t>
  </si>
  <si>
    <t>Precious metal vein</t>
  </si>
  <si>
    <t>Iron pyrite vein</t>
  </si>
  <si>
    <t>Natural pit trap</t>
  </si>
  <si>
    <t>Natural falling block trap</t>
  </si>
  <si>
    <t>Squeeze hole, small or smaller creatures</t>
  </si>
  <si>
    <t>Drop of 40 ft. or more tocontinue on path</t>
  </si>
  <si>
    <t>Climb of 40 ft. or more to continue on path</t>
  </si>
  <si>
    <t>Cold and dry</t>
  </si>
  <si>
    <t>Warm and dry</t>
  </si>
  <si>
    <t>Warm and wet</t>
  </si>
  <si>
    <t>Very warm</t>
  </si>
  <si>
    <t>Very hot</t>
  </si>
  <si>
    <t>Hypothemic</t>
  </si>
  <si>
    <t>Dehydrating</t>
  </si>
  <si>
    <t>Fatiguing</t>
  </si>
  <si>
    <t>Exhausting</t>
  </si>
  <si>
    <t>Deeper darkness</t>
  </si>
  <si>
    <t>(6) Monsters or Humanoids</t>
  </si>
  <si>
    <t>(7) Conditions</t>
  </si>
  <si>
    <t>(5) Cause of caves</t>
  </si>
  <si>
    <t>Carbonic acid</t>
  </si>
  <si>
    <t>Sulphuric acid</t>
  </si>
  <si>
    <t>Waves</t>
  </si>
  <si>
    <t>Flowing stream</t>
  </si>
  <si>
    <t>Aeolian (wind)</t>
  </si>
  <si>
    <t>Glacial</t>
  </si>
  <si>
    <t>Fault fractures</t>
  </si>
  <si>
    <t>Ground water seepage</t>
  </si>
  <si>
    <t>Hydrogen sulphide</t>
  </si>
  <si>
    <t>Teleport out of contents</t>
  </si>
  <si>
    <t xml:space="preserve">Spell </t>
  </si>
  <si>
    <t>Creature</t>
  </si>
  <si>
    <t>Mining</t>
  </si>
  <si>
    <t>Meteor strike</t>
  </si>
  <si>
    <t>Explosion</t>
  </si>
  <si>
    <t>%</t>
  </si>
  <si>
    <t>(4) Material of caves and tunnels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</si>
</sst>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0"/>
    </font>
    <font>
      <sz val="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2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4" borderId="0" applyNumberFormat="0" applyBorder="0" applyAlignment="0" applyProtection="0"/>
    <xf numFmtId="0" fontId="8" fillId="5" borderId="1" applyNumberFormat="0" applyAlignment="0" applyProtection="0"/>
    <xf numFmtId="0" fontId="9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6" applyNumberFormat="0" applyFill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8" fillId="5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2" borderId="10" xfId="0" applyNumberFormat="1" applyFont="1" applyFill="1" applyBorder="1" applyAlignment="1">
      <alignment horizontal="center" wrapText="1"/>
    </xf>
    <xf numFmtId="0" fontId="0" fillId="0" borderId="11" xfId="0" applyNumberFormat="1" applyFont="1" applyFill="1" applyBorder="1" applyAlignment="1">
      <alignment wrapText="1"/>
    </xf>
    <xf numFmtId="49" fontId="2" fillId="6" borderId="10" xfId="0" applyNumberFormat="1" applyFont="1" applyFill="1" applyBorder="1" applyAlignment="1">
      <alignment horizontal="center" wrapText="1"/>
    </xf>
    <xf numFmtId="0" fontId="2" fillId="5" borderId="10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wrapText="1"/>
    </xf>
    <xf numFmtId="0" fontId="2" fillId="0" borderId="12" xfId="0" applyNumberFormat="1" applyFont="1" applyFill="1" applyBorder="1" applyAlignment="1">
      <alignment wrapText="1"/>
    </xf>
    <xf numFmtId="0" fontId="1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NumberFormat="1" applyFill="1" applyBorder="1" applyAlignment="1">
      <alignment wrapText="1"/>
    </xf>
    <xf numFmtId="1" fontId="2" fillId="0" borderId="0" xfId="0" applyNumberFormat="1" applyFont="1" applyFill="1" applyAlignment="1">
      <alignment horizontal="center" wrapText="1"/>
    </xf>
    <xf numFmtId="0" fontId="2" fillId="5" borderId="13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2CC"/>
      <rgbColor rgb="00F3F3F3"/>
      <rgbColor rgb="00CFE2F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="75" zoomScaleNormal="75" zoomScalePageLayoutView="0" workbookViewId="0" topLeftCell="A1">
      <selection activeCell="H1" sqref="H1:H16384"/>
    </sheetView>
  </sheetViews>
  <sheetFormatPr defaultColWidth="17.140625" defaultRowHeight="12.75" customHeight="1"/>
  <cols>
    <col min="1" max="1" width="8.7109375" style="0" bestFit="1" customWidth="1"/>
    <col min="2" max="2" width="32.28125" style="0" bestFit="1" customWidth="1"/>
    <col min="3" max="3" width="35.140625" style="0" bestFit="1" customWidth="1"/>
    <col min="4" max="4" width="46.421875" style="0" bestFit="1" customWidth="1"/>
    <col min="5" max="5" width="40.8515625" style="0" bestFit="1" customWidth="1"/>
    <col min="6" max="6" width="26.421875" style="0" bestFit="1" customWidth="1"/>
    <col min="7" max="7" width="35.00390625" style="0" bestFit="1" customWidth="1"/>
    <col min="8" max="8" width="20.00390625" style="0" bestFit="1" customWidth="1"/>
    <col min="9" max="9" width="20.140625" style="0" customWidth="1"/>
    <col min="10" max="22" width="17.140625" style="0" customWidth="1"/>
  </cols>
  <sheetData>
    <row r="1" spans="1:9" ht="39.75" thickBot="1">
      <c r="A1" s="1" t="s">
        <v>164</v>
      </c>
      <c r="B1" s="1" t="s">
        <v>21</v>
      </c>
      <c r="C1" s="1" t="s">
        <v>81</v>
      </c>
      <c r="D1" s="1" t="s">
        <v>99</v>
      </c>
      <c r="E1" s="1" t="s">
        <v>165</v>
      </c>
      <c r="F1" s="1" t="s">
        <v>148</v>
      </c>
      <c r="G1" s="1" t="s">
        <v>146</v>
      </c>
      <c r="H1" s="1" t="s">
        <v>147</v>
      </c>
      <c r="I1" s="10" t="s">
        <v>20</v>
      </c>
    </row>
    <row r="2" spans="1:9" ht="15.75" thickBot="1">
      <c r="A2" s="3" t="s">
        <v>13</v>
      </c>
      <c r="B2" s="4" t="s">
        <v>23</v>
      </c>
      <c r="C2" s="4" t="s">
        <v>82</v>
      </c>
      <c r="D2" s="4" t="s">
        <v>100</v>
      </c>
      <c r="E2" s="4" t="s">
        <v>64</v>
      </c>
      <c r="F2" s="4" t="s">
        <v>149</v>
      </c>
      <c r="G2" s="4" t="s">
        <v>45</v>
      </c>
      <c r="H2" s="12" t="s">
        <v>52</v>
      </c>
      <c r="I2" s="13"/>
    </row>
    <row r="3" spans="1:9" ht="15">
      <c r="A3" s="3" t="s">
        <v>4</v>
      </c>
      <c r="B3" s="4" t="s">
        <v>24</v>
      </c>
      <c r="C3" s="4" t="s">
        <v>83</v>
      </c>
      <c r="D3" s="4" t="s">
        <v>101</v>
      </c>
      <c r="E3" s="4" t="s">
        <v>65</v>
      </c>
      <c r="F3" s="4" t="s">
        <v>150</v>
      </c>
      <c r="G3" s="4" t="s">
        <v>30</v>
      </c>
      <c r="H3" s="4" t="s">
        <v>50</v>
      </c>
      <c r="I3" s="2"/>
    </row>
    <row r="4" spans="1:9" ht="16.5" customHeight="1">
      <c r="A4" s="3" t="s">
        <v>19</v>
      </c>
      <c r="B4" s="4" t="s">
        <v>28</v>
      </c>
      <c r="C4" s="4" t="s">
        <v>84</v>
      </c>
      <c r="D4" s="4" t="s">
        <v>102</v>
      </c>
      <c r="E4" s="4" t="s">
        <v>66</v>
      </c>
      <c r="F4" s="4" t="s">
        <v>71</v>
      </c>
      <c r="G4" s="4" t="s">
        <v>32</v>
      </c>
      <c r="H4" s="4" t="s">
        <v>51</v>
      </c>
      <c r="I4" s="2"/>
    </row>
    <row r="5" spans="1:9" ht="15">
      <c r="A5" s="3" t="s">
        <v>8</v>
      </c>
      <c r="B5" s="4" t="s">
        <v>96</v>
      </c>
      <c r="C5" s="4" t="s">
        <v>85</v>
      </c>
      <c r="D5" s="4" t="s">
        <v>103</v>
      </c>
      <c r="E5" s="4" t="s">
        <v>67</v>
      </c>
      <c r="F5" s="4" t="s">
        <v>151</v>
      </c>
      <c r="G5" s="4" t="s">
        <v>37</v>
      </c>
      <c r="H5" s="4" t="s">
        <v>53</v>
      </c>
      <c r="I5" s="2"/>
    </row>
    <row r="6" spans="1:9" ht="15" customHeight="1">
      <c r="A6" s="3" t="s">
        <v>1</v>
      </c>
      <c r="B6" s="4" t="s">
        <v>108</v>
      </c>
      <c r="C6" s="4" t="s">
        <v>86</v>
      </c>
      <c r="D6" s="4" t="s">
        <v>104</v>
      </c>
      <c r="E6" s="4" t="s">
        <v>68</v>
      </c>
      <c r="F6" s="4" t="s">
        <v>152</v>
      </c>
      <c r="G6" s="4" t="s">
        <v>41</v>
      </c>
      <c r="H6" s="4" t="s">
        <v>54</v>
      </c>
      <c r="I6" s="2"/>
    </row>
    <row r="7" spans="1:9" ht="15">
      <c r="A7" s="3" t="s">
        <v>9</v>
      </c>
      <c r="B7" s="4" t="s">
        <v>109</v>
      </c>
      <c r="C7" s="4" t="s">
        <v>22</v>
      </c>
      <c r="D7" s="4" t="s">
        <v>105</v>
      </c>
      <c r="E7" s="4" t="s">
        <v>69</v>
      </c>
      <c r="F7" s="4" t="s">
        <v>153</v>
      </c>
      <c r="G7" s="4" t="s">
        <v>46</v>
      </c>
      <c r="H7" s="4" t="s">
        <v>55</v>
      </c>
      <c r="I7" s="2"/>
    </row>
    <row r="8" spans="1:9" ht="15">
      <c r="A8" s="3" t="s">
        <v>17</v>
      </c>
      <c r="B8" s="4" t="s">
        <v>107</v>
      </c>
      <c r="C8" s="4" t="s">
        <v>87</v>
      </c>
      <c r="D8" s="4" t="s">
        <v>106</v>
      </c>
      <c r="E8" s="4" t="s">
        <v>70</v>
      </c>
      <c r="F8" s="4" t="s">
        <v>154</v>
      </c>
      <c r="G8" s="4" t="s">
        <v>47</v>
      </c>
      <c r="H8" s="4" t="s">
        <v>136</v>
      </c>
      <c r="I8" s="2"/>
    </row>
    <row r="9" spans="1:9" ht="15" customHeight="1">
      <c r="A9" s="3" t="s">
        <v>7</v>
      </c>
      <c r="B9" s="4" t="s">
        <v>110</v>
      </c>
      <c r="C9" s="4" t="s">
        <v>27</v>
      </c>
      <c r="D9" s="4" t="s">
        <v>127</v>
      </c>
      <c r="E9" s="4" t="s">
        <v>71</v>
      </c>
      <c r="F9" s="4" t="s">
        <v>155</v>
      </c>
      <c r="G9" s="4" t="s">
        <v>48</v>
      </c>
      <c r="H9" s="4" t="s">
        <v>49</v>
      </c>
      <c r="I9" s="2"/>
    </row>
    <row r="10" spans="1:9" ht="15" customHeight="1">
      <c r="A10" s="3" t="s">
        <v>3</v>
      </c>
      <c r="B10" s="4" t="s">
        <v>113</v>
      </c>
      <c r="C10" s="4" t="s">
        <v>26</v>
      </c>
      <c r="D10" s="4" t="s">
        <v>123</v>
      </c>
      <c r="E10" s="4" t="s">
        <v>63</v>
      </c>
      <c r="F10" s="4" t="s">
        <v>156</v>
      </c>
      <c r="G10" s="4" t="s">
        <v>29</v>
      </c>
      <c r="H10" s="4" t="s">
        <v>137</v>
      </c>
      <c r="I10" s="2"/>
    </row>
    <row r="11" spans="1:9" ht="15">
      <c r="A11" s="3" t="s">
        <v>10</v>
      </c>
      <c r="B11" s="4" t="s">
        <v>119</v>
      </c>
      <c r="C11" s="4" t="s">
        <v>25</v>
      </c>
      <c r="D11" s="4" t="s">
        <v>125</v>
      </c>
      <c r="E11" s="4" t="s">
        <v>72</v>
      </c>
      <c r="F11" s="4" t="s">
        <v>157</v>
      </c>
      <c r="G11" s="4" t="s">
        <v>31</v>
      </c>
      <c r="H11" s="4" t="s">
        <v>56</v>
      </c>
      <c r="I11" s="2"/>
    </row>
    <row r="12" spans="1:9" ht="15">
      <c r="A12" s="3" t="s">
        <v>5</v>
      </c>
      <c r="B12" s="4" t="s">
        <v>120</v>
      </c>
      <c r="C12" s="4" t="s">
        <v>88</v>
      </c>
      <c r="D12" s="4" t="s">
        <v>124</v>
      </c>
      <c r="E12" s="4" t="s">
        <v>73</v>
      </c>
      <c r="F12" s="4" t="s">
        <v>59</v>
      </c>
      <c r="G12" s="4" t="s">
        <v>33</v>
      </c>
      <c r="H12" s="4" t="s">
        <v>138</v>
      </c>
      <c r="I12" s="2"/>
    </row>
    <row r="13" spans="1:9" ht="15">
      <c r="A13" s="3" t="s">
        <v>14</v>
      </c>
      <c r="B13" s="4" t="s">
        <v>118</v>
      </c>
      <c r="C13" s="4" t="s">
        <v>89</v>
      </c>
      <c r="D13" s="4" t="s">
        <v>126</v>
      </c>
      <c r="E13" s="4" t="s">
        <v>74</v>
      </c>
      <c r="F13" s="4" t="s">
        <v>60</v>
      </c>
      <c r="G13" s="4" t="s">
        <v>34</v>
      </c>
      <c r="H13" s="4" t="s">
        <v>57</v>
      </c>
      <c r="I13" s="2"/>
    </row>
    <row r="14" spans="1:9" ht="15">
      <c r="A14" s="3" t="s">
        <v>15</v>
      </c>
      <c r="B14" s="4" t="s">
        <v>111</v>
      </c>
      <c r="C14" s="4" t="s">
        <v>90</v>
      </c>
      <c r="D14" s="4" t="s">
        <v>128</v>
      </c>
      <c r="E14" s="4" t="s">
        <v>75</v>
      </c>
      <c r="F14" s="4" t="s">
        <v>162</v>
      </c>
      <c r="G14" s="4" t="s">
        <v>35</v>
      </c>
      <c r="H14" s="4" t="s">
        <v>139</v>
      </c>
      <c r="I14" s="2"/>
    </row>
    <row r="15" spans="1:9" ht="15">
      <c r="A15" s="3" t="s">
        <v>0</v>
      </c>
      <c r="B15" s="4" t="s">
        <v>112</v>
      </c>
      <c r="C15" s="4" t="s">
        <v>91</v>
      </c>
      <c r="D15" s="4" t="s">
        <v>129</v>
      </c>
      <c r="E15" s="4" t="s">
        <v>79</v>
      </c>
      <c r="F15" s="4" t="s">
        <v>163</v>
      </c>
      <c r="G15" s="4" t="s">
        <v>36</v>
      </c>
      <c r="H15" s="4" t="s">
        <v>58</v>
      </c>
      <c r="I15" s="2"/>
    </row>
    <row r="16" spans="1:9" ht="15">
      <c r="A16" s="3" t="s">
        <v>6</v>
      </c>
      <c r="B16" s="4" t="s">
        <v>114</v>
      </c>
      <c r="C16" s="4" t="s">
        <v>92</v>
      </c>
      <c r="D16" s="4" t="s">
        <v>130</v>
      </c>
      <c r="E16" s="4" t="s">
        <v>80</v>
      </c>
      <c r="F16" s="4" t="s">
        <v>61</v>
      </c>
      <c r="G16" s="4" t="s">
        <v>38</v>
      </c>
      <c r="H16" s="4" t="s">
        <v>140</v>
      </c>
      <c r="I16" s="2"/>
    </row>
    <row r="17" spans="1:9" ht="15">
      <c r="A17" s="3" t="s">
        <v>12</v>
      </c>
      <c r="B17" s="4" t="s">
        <v>115</v>
      </c>
      <c r="C17" s="4" t="s">
        <v>95</v>
      </c>
      <c r="D17" s="4" t="s">
        <v>131</v>
      </c>
      <c r="E17" s="4" t="s">
        <v>76</v>
      </c>
      <c r="F17" s="4" t="s">
        <v>158</v>
      </c>
      <c r="G17" s="4" t="s">
        <v>39</v>
      </c>
      <c r="H17" s="4" t="s">
        <v>141</v>
      </c>
      <c r="I17" s="2"/>
    </row>
    <row r="18" spans="1:9" ht="15">
      <c r="A18" s="3" t="s">
        <v>18</v>
      </c>
      <c r="B18" s="4" t="s">
        <v>116</v>
      </c>
      <c r="C18" s="4" t="s">
        <v>94</v>
      </c>
      <c r="D18" s="4" t="s">
        <v>132</v>
      </c>
      <c r="E18" s="4" t="s">
        <v>121</v>
      </c>
      <c r="F18" s="4" t="s">
        <v>159</v>
      </c>
      <c r="G18" s="4" t="s">
        <v>40</v>
      </c>
      <c r="H18" s="4" t="s">
        <v>142</v>
      </c>
      <c r="I18" s="2"/>
    </row>
    <row r="19" spans="1:9" ht="15">
      <c r="A19" s="3" t="s">
        <v>2</v>
      </c>
      <c r="B19" s="4" t="s">
        <v>117</v>
      </c>
      <c r="C19" s="4" t="s">
        <v>93</v>
      </c>
      <c r="D19" s="4" t="s">
        <v>133</v>
      </c>
      <c r="E19" s="4" t="s">
        <v>77</v>
      </c>
      <c r="F19" s="4" t="s">
        <v>160</v>
      </c>
      <c r="G19" s="4" t="s">
        <v>42</v>
      </c>
      <c r="H19" s="4" t="s">
        <v>143</v>
      </c>
      <c r="I19" s="2"/>
    </row>
    <row r="20" spans="1:9" ht="15">
      <c r="A20" s="3" t="s">
        <v>11</v>
      </c>
      <c r="B20" s="4" t="s">
        <v>23</v>
      </c>
      <c r="C20" s="4" t="s">
        <v>97</v>
      </c>
      <c r="D20" s="4" t="s">
        <v>135</v>
      </c>
      <c r="E20" s="4" t="s">
        <v>78</v>
      </c>
      <c r="F20" s="4" t="s">
        <v>62</v>
      </c>
      <c r="G20" s="4" t="s">
        <v>43</v>
      </c>
      <c r="H20" s="4" t="s">
        <v>144</v>
      </c>
      <c r="I20" s="2"/>
    </row>
    <row r="21" spans="1:9" ht="15">
      <c r="A21" s="3" t="s">
        <v>16</v>
      </c>
      <c r="B21" s="4" t="s">
        <v>24</v>
      </c>
      <c r="C21" s="4" t="s">
        <v>98</v>
      </c>
      <c r="D21" s="4" t="s">
        <v>134</v>
      </c>
      <c r="E21" s="4" t="s">
        <v>122</v>
      </c>
      <c r="F21" s="4" t="s">
        <v>161</v>
      </c>
      <c r="G21" s="4" t="s">
        <v>44</v>
      </c>
      <c r="H21" s="4" t="s">
        <v>145</v>
      </c>
      <c r="I21" s="2"/>
    </row>
    <row r="22" spans="1:8" ht="15">
      <c r="A22" s="5"/>
      <c r="B22" s="5"/>
      <c r="C22" s="6"/>
      <c r="D22" s="6"/>
      <c r="E22" s="6"/>
      <c r="F22" s="6"/>
      <c r="G22" s="6"/>
      <c r="H22" s="6"/>
    </row>
    <row r="23" spans="1:8" ht="15">
      <c r="A23" s="5"/>
      <c r="B23" s="5"/>
      <c r="C23" s="5"/>
      <c r="D23" s="5"/>
      <c r="E23" s="5"/>
      <c r="F23" s="5"/>
      <c r="G23" s="5"/>
      <c r="H23" s="5"/>
    </row>
    <row r="24" spans="1:8" ht="15">
      <c r="A24" s="5"/>
      <c r="B24" s="5"/>
      <c r="C24" s="5"/>
      <c r="D24" s="5"/>
      <c r="E24" s="5"/>
      <c r="F24" s="5"/>
      <c r="G24" s="5"/>
      <c r="H24" s="5"/>
    </row>
    <row r="25" spans="1:8" ht="15.75">
      <c r="A25" s="7"/>
      <c r="B25" s="11">
        <f ca="1">RAND()*100</f>
        <v>86.78027228704339</v>
      </c>
      <c r="C25" s="11">
        <f ca="1">RAND()*100</f>
        <v>95.17542379123097</v>
      </c>
      <c r="D25" s="11">
        <f ca="1">RAND()*100</f>
        <v>56.71850356405423</v>
      </c>
      <c r="E25" s="11">
        <f ca="1">RAND()*100</f>
        <v>42.8382950286867</v>
      </c>
      <c r="F25" s="11">
        <f ca="1">RAND()*100</f>
        <v>78.65989524844493</v>
      </c>
      <c r="G25" s="11">
        <f ca="1">RAND()*100</f>
        <v>25.477696640457914</v>
      </c>
      <c r="H25" s="11">
        <f ca="1">RAND()*100</f>
        <v>75.67489337081564</v>
      </c>
    </row>
    <row r="26" spans="1:8" ht="15">
      <c r="A26" s="5"/>
      <c r="B26" s="9" t="str">
        <f>IF(B25&gt;=96,B21,IF(B25&gt;=91,B20,IF(B25&gt;=86,B19,IF(B25&gt;=81,B18,IF(B25&gt;=76,B17,IF(B25&gt;=71,B16,IF(B25&gt;=66,B15,B27)))))))</f>
        <v>Pit caves</v>
      </c>
      <c r="C26" s="9" t="str">
        <f aca="true" t="shared" si="0" ref="C26:H26">IF(C25&gt;=96,C21,IF(C25&gt;=91,C20,IF(C25&gt;=86,C19,IF(C25&gt;=81,C18,IF(C25&gt;=76,C17,IF(C25&gt;=71,C16,IF(C25&gt;=66,C15,C27)))))))</f>
        <v>Open lava</v>
      </c>
      <c r="D26" s="9" t="str">
        <f t="shared" si="0"/>
        <v>Oil seepage</v>
      </c>
      <c r="E26" s="9" t="str">
        <f t="shared" si="0"/>
        <v>Ice</v>
      </c>
      <c r="F26" s="9" t="str">
        <f t="shared" si="0"/>
        <v>Teleport out of contents</v>
      </c>
      <c r="G26" s="9" t="str">
        <f t="shared" si="0"/>
        <v>Phycomid</v>
      </c>
      <c r="H26" s="9" t="str">
        <f t="shared" si="0"/>
        <v>Very hot</v>
      </c>
    </row>
    <row r="27" spans="1:8" ht="15">
      <c r="A27" s="5"/>
      <c r="B27" s="8" t="str">
        <f>IF(B25&gt;=61,B14,IF(B25&gt;=56,B13,IF(B25&gt;=51,B12,IF(B25&gt;=46,B11,IF(B25&gt;=41,B10,IF(B25&gt;=36,B9,IF(B25&gt;=31,B8,B28)))))))</f>
        <v>Branchwork</v>
      </c>
      <c r="C27" s="8" t="str">
        <f aca="true" t="shared" si="1" ref="C27:H27">IF(C25&gt;=61,C14,IF(C25&gt;=56,C13,IF(C25&gt;=51,C12,IF(C25&gt;=46,C11,IF(C25&gt;=41,C10,IF(C25&gt;=36,C9,IF(C25&gt;=31,C8,C28)))))))</f>
        <v>Water table lines</v>
      </c>
      <c r="D27" s="8" t="str">
        <f t="shared" si="1"/>
        <v>Oil seepage</v>
      </c>
      <c r="E27" s="8" t="str">
        <f t="shared" si="1"/>
        <v>Ice</v>
      </c>
      <c r="F27" s="8" t="str">
        <f t="shared" si="1"/>
        <v>Meteor strike</v>
      </c>
      <c r="G27" s="8" t="str">
        <f t="shared" si="1"/>
        <v>Phycomid</v>
      </c>
      <c r="H27" s="8" t="str">
        <f t="shared" si="1"/>
        <v>Very warm</v>
      </c>
    </row>
    <row r="28" spans="1:8" ht="15">
      <c r="A28" s="5"/>
      <c r="B28" s="8" t="str">
        <f>IF(B25&gt;=26,B7,IF(B25&gt;=21,B6,IF(B25&gt;=16,B5,IF(B25&gt;=11,B4,IF(B25&gt;=6,B3,IF(B25&gt;=0,B2,))))))</f>
        <v>Hypogenic (deep cave)</v>
      </c>
      <c r="C28" s="8" t="str">
        <f>IF(C25&gt;=26,C7,IF(C25&gt;=21,C6,IF(C25&gt;=16,C5,IF(C25&gt;=11,C4,IF(C25&gt;=6,C3,IF(C25&gt;=0,C2,))))))</f>
        <v>Gallery</v>
      </c>
      <c r="D28" s="8" t="str">
        <f>IF(D25&gt;=26,D7,IF(D25&gt;=21,D6,IF(D25&gt;=16,D5,IF(D25&gt;=11,D4,IF(D25&gt;=6,D3,IF(D25&gt;=0,D2,))))))</f>
        <v>Columns</v>
      </c>
      <c r="E28" s="8" t="str">
        <f>IF(E25&gt;=26,E7,IF(E25&gt;=21,E6,IF(E25&gt;=16,E5,IF(E25&gt;=11,E4,IF(E25&gt;=6,E3,IF(E25&gt;=0,E2,))))))</f>
        <v>Salt</v>
      </c>
      <c r="F28" s="8" t="str">
        <f>IF(F25&gt;=26,F7,IF(F25&gt;=21,F6,IF(F25&gt;=16,F5,IF(F25&gt;=11,F4,IF(F25&gt;=6,F3,IF(F25&gt;=0,F2,))))))</f>
        <v>Aeolian (wind)</v>
      </c>
      <c r="G28" s="8" t="str">
        <f>IF(G25&gt;=26,G7,IF(G25&gt;=21,G6,IF(G25&gt;=16,G5,IF(G25&gt;=11,G4,IF(G25&gt;=6,G3,IF(G25&gt;=0,G2,))))))</f>
        <v>Phycomid</v>
      </c>
      <c r="H28" s="8" t="str">
        <f>IF(H25&gt;=26,H7,IF(H25&gt;=21,H6,IF(H25&gt;=16,H5,IF(H25&gt;=11,H4,IF(H25&gt;=6,H3,IF(H25&gt;=0,H2,))))))</f>
        <v>Wet</v>
      </c>
    </row>
    <row r="29" spans="1:8" ht="15">
      <c r="A29" s="5"/>
      <c r="B29" s="5"/>
      <c r="C29" s="5"/>
      <c r="D29" s="5"/>
      <c r="E29" s="5"/>
      <c r="F29" s="5"/>
      <c r="G29" s="5"/>
      <c r="H29" s="5"/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15">
      <c r="A31" s="5"/>
      <c r="B31" s="5"/>
      <c r="C31" s="5"/>
      <c r="D31" s="5"/>
      <c r="E31" s="5"/>
      <c r="F31" s="5"/>
      <c r="G31" s="5"/>
      <c r="H31" s="5"/>
    </row>
    <row r="32" spans="1:8" ht="15">
      <c r="A32" s="5"/>
      <c r="B32" s="5"/>
      <c r="C32" s="5"/>
      <c r="D32" s="5"/>
      <c r="E32" s="5"/>
      <c r="F32" s="5"/>
      <c r="G32" s="5"/>
      <c r="H32" s="5"/>
    </row>
    <row r="33" spans="1:8" ht="15.75">
      <c r="A33" s="7"/>
      <c r="B33" s="5"/>
      <c r="C33" s="5"/>
      <c r="D33" s="5"/>
      <c r="E33" s="5"/>
      <c r="F33" s="5"/>
      <c r="G33" s="5"/>
      <c r="H33" s="5"/>
    </row>
    <row r="34" spans="1:8" ht="15">
      <c r="A34" s="5"/>
      <c r="B34" s="5"/>
      <c r="C34" s="5"/>
      <c r="D34" s="5"/>
      <c r="E34" s="5"/>
      <c r="F34" s="5"/>
      <c r="G34" s="5"/>
      <c r="H34" s="5"/>
    </row>
    <row r="35" spans="1:8" ht="15">
      <c r="A35" s="5"/>
      <c r="B35" s="5"/>
      <c r="C35" s="5"/>
      <c r="D35" s="5"/>
      <c r="E35" s="5"/>
      <c r="F35" s="5"/>
      <c r="G35" s="5"/>
      <c r="H35" s="5"/>
    </row>
    <row r="36" spans="1:8" ht="15">
      <c r="A36" s="5"/>
      <c r="B36" s="5"/>
      <c r="C36" s="5"/>
      <c r="D36" s="5"/>
      <c r="E36" s="5"/>
      <c r="F36" s="5"/>
      <c r="G36" s="5"/>
      <c r="H36" s="5"/>
    </row>
    <row r="37" spans="1:8" ht="15">
      <c r="A37" s="5"/>
      <c r="B37" s="5"/>
      <c r="C37" s="5"/>
      <c r="D37" s="5"/>
      <c r="E37" s="5"/>
      <c r="F37" s="5"/>
      <c r="G37" s="5"/>
      <c r="H37" s="5"/>
    </row>
    <row r="38" spans="1:8" ht="15">
      <c r="A38" s="5"/>
      <c r="B38" s="5"/>
      <c r="C38" s="5"/>
      <c r="D38" s="5"/>
      <c r="E38" s="5"/>
      <c r="F38" s="5"/>
      <c r="G38" s="5"/>
      <c r="H38" s="5"/>
    </row>
    <row r="39" spans="1:8" ht="15">
      <c r="A39" s="5"/>
      <c r="B39" s="5"/>
      <c r="C39" s="5"/>
      <c r="D39" s="5"/>
      <c r="E39" s="5"/>
      <c r="F39" s="5"/>
      <c r="G39" s="5"/>
      <c r="H39" s="5"/>
    </row>
    <row r="40" spans="1:8" ht="15">
      <c r="A40" s="5"/>
      <c r="B40" s="5"/>
      <c r="C40" s="5"/>
      <c r="D40" s="5"/>
      <c r="E40" s="5"/>
      <c r="F40" s="5"/>
      <c r="G40" s="5"/>
      <c r="H40" s="5"/>
    </row>
    <row r="41" spans="1:8" ht="15">
      <c r="A41" s="5"/>
      <c r="B41" s="5"/>
      <c r="C41" s="5"/>
      <c r="D41" s="5"/>
      <c r="E41" s="5"/>
      <c r="F41" s="5"/>
      <c r="G41" s="5"/>
      <c r="H41" s="5"/>
    </row>
    <row r="42" spans="1:8" ht="15">
      <c r="A42" s="5"/>
      <c r="B42" s="5"/>
      <c r="C42" s="5"/>
      <c r="D42" s="5"/>
      <c r="E42" s="5"/>
      <c r="F42" s="5"/>
      <c r="G42" s="5"/>
      <c r="H42" s="5"/>
    </row>
    <row r="43" spans="1:8" ht="15">
      <c r="A43" s="5"/>
      <c r="B43" s="5"/>
      <c r="C43" s="5"/>
      <c r="D43" s="5"/>
      <c r="E43" s="5"/>
      <c r="F43" s="5"/>
      <c r="G43" s="5"/>
      <c r="H43" s="5"/>
    </row>
    <row r="44" spans="1:8" ht="15">
      <c r="A44" s="5"/>
      <c r="B44" s="5"/>
      <c r="C44" s="5"/>
      <c r="D44" s="5"/>
      <c r="E44" s="5"/>
      <c r="F44" s="5"/>
      <c r="G44" s="5"/>
      <c r="H44" s="5"/>
    </row>
    <row r="45" spans="1:8" ht="15">
      <c r="A45" s="5"/>
      <c r="B45" s="5"/>
      <c r="C45" s="5"/>
      <c r="D45" s="5"/>
      <c r="E45" s="5"/>
      <c r="F45" s="5"/>
      <c r="G45" s="5"/>
      <c r="H45" s="5"/>
    </row>
    <row r="46" spans="1:8" ht="15">
      <c r="A46" s="5"/>
      <c r="B46" s="5"/>
      <c r="C46" s="5"/>
      <c r="D46" s="5"/>
      <c r="E46" s="5"/>
      <c r="F46" s="5"/>
      <c r="G46" s="5"/>
      <c r="H46" s="5"/>
    </row>
    <row r="47" spans="1:8" ht="15">
      <c r="A47" s="5"/>
      <c r="B47" s="5"/>
      <c r="C47" s="5"/>
      <c r="D47" s="5"/>
      <c r="E47" s="5"/>
      <c r="F47" s="5"/>
      <c r="G47" s="5"/>
      <c r="H47" s="5"/>
    </row>
    <row r="48" spans="1:8" ht="15">
      <c r="A48" s="5"/>
      <c r="B48" s="5"/>
      <c r="C48" s="5"/>
      <c r="D48" s="5"/>
      <c r="E48" s="5"/>
      <c r="F48" s="5"/>
      <c r="G48" s="5"/>
      <c r="H48" s="5"/>
    </row>
    <row r="49" spans="1:7" ht="15">
      <c r="A49" s="5"/>
      <c r="B49" s="5"/>
      <c r="C49" s="5"/>
      <c r="D49" s="5"/>
      <c r="E49" s="5"/>
      <c r="F49" s="5"/>
      <c r="G49" s="5"/>
    </row>
  </sheetData>
  <sheetProtection/>
  <printOptions/>
  <pageMargins left="0.75" right="0.75" top="1" bottom="1" header="0.5" footer="0.5"/>
  <pageSetup horizontalDpi="300" verticalDpi="300" orientation="landscape" paperSize="9" r:id="rId1"/>
  <ignoredErrors>
    <ignoredError sqref="A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Nelson</dc:creator>
  <cp:keywords/>
  <dc:description/>
  <cp:lastModifiedBy>Stephen Yeardley</cp:lastModifiedBy>
  <cp:lastPrinted>2012-06-15T15:21:55Z</cp:lastPrinted>
  <dcterms:created xsi:type="dcterms:W3CDTF">2012-06-13T23:12:16Z</dcterms:created>
  <dcterms:modified xsi:type="dcterms:W3CDTF">2012-06-15T20:50:41Z</dcterms:modified>
  <cp:category/>
  <cp:version/>
  <cp:contentType/>
  <cp:contentStatus/>
</cp:coreProperties>
</file>